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73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7" i="1"/>
  <c r="A197"/>
  <c r="L196"/>
  <c r="J196"/>
  <c r="I196"/>
  <c r="H196"/>
  <c r="G196"/>
  <c r="F196"/>
  <c r="B187"/>
  <c r="A187"/>
  <c r="L186"/>
  <c r="L197"/>
  <c r="J186"/>
  <c r="J197"/>
  <c r="I186"/>
  <c r="I197"/>
  <c r="H186"/>
  <c r="H197"/>
  <c r="G186"/>
  <c r="G197"/>
  <c r="F186"/>
  <c r="F197"/>
  <c r="B178"/>
  <c r="A178"/>
  <c r="L177"/>
  <c r="J177"/>
  <c r="I177"/>
  <c r="H177"/>
  <c r="G177"/>
  <c r="F177"/>
  <c r="B168"/>
  <c r="A168"/>
  <c r="L167"/>
  <c r="L178"/>
  <c r="J167"/>
  <c r="J178"/>
  <c r="I167"/>
  <c r="I178"/>
  <c r="H167"/>
  <c r="H178"/>
  <c r="G167"/>
  <c r="G178"/>
  <c r="F167"/>
  <c r="F178"/>
  <c r="B159"/>
  <c r="A159"/>
  <c r="L158"/>
  <c r="J158"/>
  <c r="I158"/>
  <c r="H158"/>
  <c r="G158"/>
  <c r="F158"/>
  <c r="B149"/>
  <c r="A149"/>
  <c r="L148"/>
  <c r="L159"/>
  <c r="J148"/>
  <c r="J159"/>
  <c r="I148"/>
  <c r="I159"/>
  <c r="H148"/>
  <c r="H159"/>
  <c r="G148"/>
  <c r="G159"/>
  <c r="F148"/>
  <c r="F159"/>
  <c r="B139"/>
  <c r="A139"/>
  <c r="L138"/>
  <c r="J138"/>
  <c r="I138"/>
  <c r="H138"/>
  <c r="G138"/>
  <c r="F138"/>
  <c r="B129"/>
  <c r="A129"/>
  <c r="L128"/>
  <c r="L139"/>
  <c r="J128"/>
  <c r="J139"/>
  <c r="I128"/>
  <c r="I139"/>
  <c r="H128"/>
  <c r="H139"/>
  <c r="G128"/>
  <c r="G139"/>
  <c r="F128"/>
  <c r="F139"/>
  <c r="B120"/>
  <c r="A120"/>
  <c r="L119"/>
  <c r="J119"/>
  <c r="I119"/>
  <c r="H119"/>
  <c r="G119"/>
  <c r="F119"/>
  <c r="B110"/>
  <c r="A110"/>
  <c r="L109"/>
  <c r="L120"/>
  <c r="J109"/>
  <c r="J120"/>
  <c r="I109"/>
  <c r="I120"/>
  <c r="H109"/>
  <c r="H120"/>
  <c r="G109"/>
  <c r="G120"/>
  <c r="F109"/>
  <c r="F120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J13"/>
  <c r="J24"/>
  <c r="I13"/>
  <c r="I24"/>
  <c r="H13"/>
  <c r="H24"/>
  <c r="G13"/>
  <c r="G24"/>
  <c r="F13"/>
  <c r="F24"/>
  <c r="L198"/>
  <c r="G198"/>
  <c r="I198"/>
  <c r="F198"/>
  <c r="H198"/>
  <c r="J198"/>
</calcChain>
</file>

<file path=xl/sharedStrings.xml><?xml version="1.0" encoding="utf-8"?>
<sst xmlns="http://schemas.openxmlformats.org/spreadsheetml/2006/main" count="317" uniqueCount="113">
  <si>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</si>
  <si>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</si>
  <si>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</si>
  <si>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</si>
  <si>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</si>
  <si>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</si>
  <si>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</si>
  <si>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</si>
  <si>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</si>
  <si>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</si>
  <si>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</si>
  <si>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</si>
  <si>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</si>
  <si>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</si>
  <si>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</si>
  <si>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</si>
  <si>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</si>
  <si>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</si>
  <si>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</si>
  <si>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</si>
  <si>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</si>
  <si>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</si>
  <si>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</si>
  <si>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</si>
  <si>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</si>
  <si>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</si>
  <si>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</si>
  <si>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</si>
  <si>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</si>
  <si>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</si>
  <si>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</si>
  <si>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</si>
  <si>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</si>
  <si>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</si>
  <si>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</si>
  <si>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</si>
  <si>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</si>
  <si>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</si>
  <si>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</si>
  <si>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Лицей №2 Купинского района</t>
  </si>
  <si>
    <t>Директор ООО "Школьник"</t>
  </si>
  <si>
    <t>кофейный напиток с молоком</t>
  </si>
  <si>
    <t>хлеб пшеничный</t>
  </si>
  <si>
    <t>хлеб ржаной</t>
  </si>
  <si>
    <t>овощи</t>
  </si>
  <si>
    <t>огурец в нарезке</t>
  </si>
  <si>
    <t>каша "Дружба"</t>
  </si>
  <si>
    <t>картофель отварной в молоке</t>
  </si>
  <si>
    <t>соус белый основной</t>
  </si>
  <si>
    <t>картофельное пюре</t>
  </si>
  <si>
    <t>рагу из овощей</t>
  </si>
  <si>
    <t>чай с молоком и сахаром</t>
  </si>
  <si>
    <t>макароны отварные с овощами</t>
  </si>
  <si>
    <t>пром</t>
  </si>
  <si>
    <t>54-23гн</t>
  </si>
  <si>
    <t>54-4гн</t>
  </si>
  <si>
    <t>54-2г</t>
  </si>
  <si>
    <t>54-12р</t>
  </si>
  <si>
    <t>54-9г</t>
  </si>
  <si>
    <t>54-11г</t>
  </si>
  <si>
    <t>54-1к</t>
  </si>
  <si>
    <t>54-21гн</t>
  </si>
  <si>
    <t>54-34з</t>
  </si>
  <si>
    <t>54-2з</t>
  </si>
  <si>
    <t>54-16к</t>
  </si>
  <si>
    <t>Зятькова З.Г.</t>
  </si>
  <si>
    <t xml:space="preserve">пельмени </t>
  </si>
  <si>
    <t>какар с молоком сгущенным</t>
  </si>
  <si>
    <t>54-22гн</t>
  </si>
  <si>
    <t>яблоко</t>
  </si>
  <si>
    <t>оладьи из печени по-кунцевски</t>
  </si>
  <si>
    <t>чай с сахаром</t>
  </si>
  <si>
    <t>54-31м</t>
  </si>
  <si>
    <t>54-45гн</t>
  </si>
  <si>
    <t>54-2соус</t>
  </si>
  <si>
    <t>тефтели из говядины паровые</t>
  </si>
  <si>
    <t>рис припущенный</t>
  </si>
  <si>
    <t>сок яблочный</t>
  </si>
  <si>
    <t>54-8м</t>
  </si>
  <si>
    <t>54-7г</t>
  </si>
  <si>
    <t>икра морковная</t>
  </si>
  <si>
    <t>54-12з</t>
  </si>
  <si>
    <t>омлет с зеленым горошком</t>
  </si>
  <si>
    <t>сыр твердых сортов в нарезке</t>
  </si>
  <si>
    <t>компот из яблок с лимоном</t>
  </si>
  <si>
    <t>банан</t>
  </si>
  <si>
    <t>чай с яблоком и сахаром</t>
  </si>
  <si>
    <t>рыба,запеченая с сыром и луком</t>
  </si>
  <si>
    <t>салат из свеклы с курагой и изюмом</t>
  </si>
  <si>
    <t>54-46гн</t>
  </si>
  <si>
    <t>54-14з</t>
  </si>
  <si>
    <t>булочка с повидлом</t>
  </si>
  <si>
    <t>биточек из курицы</t>
  </si>
  <si>
    <t>напиток апельсиновый</t>
  </si>
  <si>
    <t>повидло яблочное</t>
  </si>
  <si>
    <t>54-23м</t>
  </si>
  <si>
    <t>54-33хн</t>
  </si>
  <si>
    <t>суфле из моркови с творогом</t>
  </si>
  <si>
    <t>молоко 3.2%</t>
  </si>
  <si>
    <t>джем из абрикосов</t>
  </si>
  <si>
    <t>54-3т</t>
  </si>
  <si>
    <t>котлеты из говядины</t>
  </si>
  <si>
    <t>каша перловая рассыпчатая</t>
  </si>
  <si>
    <t>компот из смеси сухофруктов</t>
  </si>
  <si>
    <t>капуста тушеная</t>
  </si>
  <si>
    <t>54-4м</t>
  </si>
  <si>
    <t>54-5г</t>
  </si>
  <si>
    <t>54-1хн</t>
  </si>
  <si>
    <t>54-8г</t>
  </si>
  <si>
    <t>рыба, тушеная в томате с овощами</t>
  </si>
  <si>
    <t>помидор в нарезке</t>
  </si>
  <si>
    <t>54-11р</t>
  </si>
  <si>
    <t>54-3з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</si>
</sst>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225" activePane="bottomRight" state="frozen"/>
      <selection pane="topRight" activeCell="E1" sqref="E1"/>
      <selection pane="bottomLeft" activeCell="A6" sqref="A6"/>
      <selection pane="bottomRight" activeCell="L185" sqref="L18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 t="s">
        <v>65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66</v>
      </c>
      <c r="F6" s="40">
        <v>200</v>
      </c>
      <c r="G6" s="40">
        <v>18.600000000000001</v>
      </c>
      <c r="H6" s="40">
        <v>24.5</v>
      </c>
      <c r="I6" s="40">
        <v>24.6</v>
      </c>
      <c r="J6" s="40">
        <v>392.9</v>
      </c>
      <c r="K6" s="41" t="s">
        <v>53</v>
      </c>
      <c r="L6" s="40">
        <v>54.32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67</v>
      </c>
      <c r="F8" s="43">
        <v>180</v>
      </c>
      <c r="G8" s="43">
        <v>3</v>
      </c>
      <c r="H8" s="43">
        <v>3</v>
      </c>
      <c r="I8" s="43">
        <v>11.83</v>
      </c>
      <c r="J8" s="43">
        <v>89.18</v>
      </c>
      <c r="K8" s="44" t="s">
        <v>68</v>
      </c>
      <c r="L8" s="43">
        <v>16.3</v>
      </c>
    </row>
    <row r="9" spans="1:12" ht="14.4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1.3</v>
      </c>
      <c r="H9" s="43">
        <v>0.2</v>
      </c>
      <c r="I9" s="43">
        <v>6.7</v>
      </c>
      <c r="J9" s="43">
        <v>34.200000000000003</v>
      </c>
      <c r="K9" s="44" t="s">
        <v>53</v>
      </c>
      <c r="L9" s="43">
        <v>3</v>
      </c>
    </row>
    <row r="10" spans="1:12" ht="14.4">
      <c r="A10" s="23"/>
      <c r="B10" s="15"/>
      <c r="C10" s="11"/>
      <c r="D10" s="7" t="s">
        <v>24</v>
      </c>
      <c r="E10" s="42" t="s">
        <v>69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53</v>
      </c>
      <c r="L10" s="43">
        <v>19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23.3</v>
      </c>
      <c r="H13" s="19">
        <f>SUM(H6:H12)</f>
        <v>28.099999999999998</v>
      </c>
      <c r="I13" s="19">
        <f>SUM(I6:I12)</f>
        <v>52.930000000000007</v>
      </c>
      <c r="J13" s="19">
        <f>SUM(J6:J12)</f>
        <v>563.28</v>
      </c>
      <c r="K13" s="25"/>
      <c r="L13" s="19">
        <f>SUM(L6:L12)</f>
        <v>92.62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>G13+G23</f>
        <v>23.3</v>
      </c>
      <c r="H24" s="32">
        <f>H13+H23</f>
        <v>28.099999999999998</v>
      </c>
      <c r="I24" s="32">
        <f>I13+I23</f>
        <v>52.930000000000007</v>
      </c>
      <c r="J24" s="32">
        <f>J13+J23</f>
        <v>563.28</v>
      </c>
      <c r="K24" s="32"/>
      <c r="L24" s="32">
        <f>L13+L23</f>
        <v>92.62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4.5</v>
      </c>
      <c r="H25" s="40">
        <v>5.5</v>
      </c>
      <c r="I25" s="40">
        <v>26.5</v>
      </c>
      <c r="J25" s="40">
        <v>173.7</v>
      </c>
      <c r="K25" s="41" t="s">
        <v>59</v>
      </c>
      <c r="L25" s="40">
        <v>17.88</v>
      </c>
    </row>
    <row r="26" spans="1:12" ht="14.4">
      <c r="A26" s="14"/>
      <c r="B26" s="15"/>
      <c r="C26" s="11"/>
      <c r="D26" s="6" t="s">
        <v>21</v>
      </c>
      <c r="E26" s="42" t="s">
        <v>70</v>
      </c>
      <c r="F26" s="43">
        <v>90</v>
      </c>
      <c r="G26" s="43">
        <v>15.7</v>
      </c>
      <c r="H26" s="43">
        <v>10.199999999999999</v>
      </c>
      <c r="I26" s="43">
        <v>14</v>
      </c>
      <c r="J26" s="43">
        <v>210.9</v>
      </c>
      <c r="K26" s="44" t="s">
        <v>72</v>
      </c>
      <c r="L26" s="43">
        <v>44.92</v>
      </c>
    </row>
    <row r="27" spans="1:12" ht="14.4">
      <c r="A27" s="14"/>
      <c r="B27" s="15"/>
      <c r="C27" s="11"/>
      <c r="D27" s="7" t="s">
        <v>22</v>
      </c>
      <c r="E27" s="42" t="s">
        <v>71</v>
      </c>
      <c r="F27" s="43">
        <v>200</v>
      </c>
      <c r="G27" s="43">
        <v>0.1</v>
      </c>
      <c r="H27" s="43">
        <v>0</v>
      </c>
      <c r="I27" s="43">
        <v>5.2</v>
      </c>
      <c r="J27" s="43">
        <v>21.4</v>
      </c>
      <c r="K27" s="44" t="s">
        <v>73</v>
      </c>
      <c r="L27" s="43">
        <v>1.1000000000000001</v>
      </c>
    </row>
    <row r="28" spans="1:12" ht="14.4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2.2999999999999998</v>
      </c>
      <c r="H28" s="43">
        <v>0.2</v>
      </c>
      <c r="I28" s="43">
        <v>14.8</v>
      </c>
      <c r="J28" s="43">
        <v>70.3</v>
      </c>
      <c r="K28" s="44" t="s">
        <v>53</v>
      </c>
      <c r="L28" s="43">
        <v>4</v>
      </c>
    </row>
    <row r="29" spans="1:12" ht="14.4">
      <c r="A29" s="14"/>
      <c r="B29" s="15"/>
      <c r="C29" s="11"/>
      <c r="D29" s="7"/>
      <c r="E29" s="42" t="s">
        <v>48</v>
      </c>
      <c r="F29" s="43">
        <v>50</v>
      </c>
      <c r="G29" s="43">
        <v>1.4</v>
      </c>
      <c r="H29" s="43">
        <v>1.9</v>
      </c>
      <c r="I29" s="43">
        <v>2.2000000000000002</v>
      </c>
      <c r="J29" s="43">
        <v>31.2</v>
      </c>
      <c r="K29" s="44" t="s">
        <v>74</v>
      </c>
      <c r="L29" s="43">
        <v>2.73</v>
      </c>
    </row>
    <row r="30" spans="1:12" ht="14.4">
      <c r="A30" s="14"/>
      <c r="B30" s="15"/>
      <c r="C30" s="11"/>
      <c r="D30" s="6" t="s">
        <v>23</v>
      </c>
      <c r="E30" s="42" t="s">
        <v>43</v>
      </c>
      <c r="F30" s="43">
        <v>20</v>
      </c>
      <c r="G30" s="43">
        <v>1.3</v>
      </c>
      <c r="H30" s="43">
        <v>0.2</v>
      </c>
      <c r="I30" s="43">
        <v>6.7</v>
      </c>
      <c r="J30" s="43">
        <v>34.200000000000003</v>
      </c>
      <c r="K30" s="44" t="s">
        <v>53</v>
      </c>
      <c r="L30" s="43">
        <v>3</v>
      </c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>SUM(G25:G31)</f>
        <v>25.3</v>
      </c>
      <c r="H32" s="19">
        <f>SUM(H25:H31)</f>
        <v>17.999999999999996</v>
      </c>
      <c r="I32" s="19">
        <f>SUM(I25:I31)</f>
        <v>69.400000000000006</v>
      </c>
      <c r="J32" s="19">
        <f>SUM(J25:J31)</f>
        <v>541.70000000000005</v>
      </c>
      <c r="K32" s="25"/>
      <c r="L32" s="19">
        <f>SUM(L25:L31)</f>
        <v>73.63000000000001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540</v>
      </c>
      <c r="G43" s="32">
        <f>G32+G42</f>
        <v>25.3</v>
      </c>
      <c r="H43" s="32">
        <f>H32+H42</f>
        <v>17.999999999999996</v>
      </c>
      <c r="I43" s="32">
        <f>I32+I42</f>
        <v>69.400000000000006</v>
      </c>
      <c r="J43" s="32">
        <f>J32+J42</f>
        <v>541.70000000000005</v>
      </c>
      <c r="K43" s="32"/>
      <c r="L43" s="32">
        <f>L32+L42</f>
        <v>73.63000000000001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80</v>
      </c>
      <c r="G44" s="40">
        <v>10.9</v>
      </c>
      <c r="H44" s="40">
        <v>9.5</v>
      </c>
      <c r="I44" s="40">
        <v>6.7</v>
      </c>
      <c r="J44" s="40">
        <v>156</v>
      </c>
      <c r="K44" s="41" t="s">
        <v>78</v>
      </c>
      <c r="L44" s="40">
        <v>29.3</v>
      </c>
    </row>
    <row r="45" spans="1:12" ht="14.4">
      <c r="A45" s="23"/>
      <c r="B45" s="15"/>
      <c r="C45" s="11"/>
      <c r="D45" s="6" t="s">
        <v>29</v>
      </c>
      <c r="E45" s="42" t="s">
        <v>76</v>
      </c>
      <c r="F45" s="43">
        <v>95</v>
      </c>
      <c r="G45" s="43">
        <v>2.2000000000000002</v>
      </c>
      <c r="H45" s="43">
        <v>3</v>
      </c>
      <c r="I45" s="43">
        <v>22.1</v>
      </c>
      <c r="J45" s="43">
        <v>124.7</v>
      </c>
      <c r="K45" s="44" t="s">
        <v>79</v>
      </c>
      <c r="L45" s="43">
        <v>9.02</v>
      </c>
    </row>
    <row r="46" spans="1:12" ht="14.4">
      <c r="A46" s="23"/>
      <c r="B46" s="15"/>
      <c r="C46" s="11"/>
      <c r="D46" s="7" t="s">
        <v>22</v>
      </c>
      <c r="E46" s="42" t="s">
        <v>77</v>
      </c>
      <c r="F46" s="43">
        <v>200</v>
      </c>
      <c r="G46" s="43">
        <v>1</v>
      </c>
      <c r="H46" s="43">
        <v>0.2</v>
      </c>
      <c r="I46" s="43">
        <v>20.2</v>
      </c>
      <c r="J46" s="43">
        <v>86.6</v>
      </c>
      <c r="K46" s="44" t="s">
        <v>53</v>
      </c>
      <c r="L46" s="43">
        <v>20</v>
      </c>
    </row>
    <row r="47" spans="1:12" ht="14.4">
      <c r="A47" s="23"/>
      <c r="B47" s="15"/>
      <c r="C47" s="11"/>
      <c r="D47" s="7" t="s">
        <v>23</v>
      </c>
      <c r="E47" s="42" t="s">
        <v>43</v>
      </c>
      <c r="F47" s="43">
        <v>20</v>
      </c>
      <c r="G47" s="43">
        <v>1.3</v>
      </c>
      <c r="H47" s="43">
        <v>0.2</v>
      </c>
      <c r="I47" s="43">
        <v>6.7</v>
      </c>
      <c r="J47" s="43">
        <v>34.200000000000003</v>
      </c>
      <c r="K47" s="44" t="s">
        <v>53</v>
      </c>
      <c r="L47" s="43">
        <v>3</v>
      </c>
    </row>
    <row r="48" spans="1:12" ht="14.4">
      <c r="A48" s="23"/>
      <c r="B48" s="15"/>
      <c r="C48" s="11"/>
      <c r="D48" s="7" t="s">
        <v>44</v>
      </c>
      <c r="E48" s="42" t="s">
        <v>45</v>
      </c>
      <c r="F48" s="43">
        <v>60</v>
      </c>
      <c r="G48" s="43">
        <v>0.5</v>
      </c>
      <c r="H48" s="43">
        <v>0.1</v>
      </c>
      <c r="I48" s="43">
        <v>1.5</v>
      </c>
      <c r="J48" s="43">
        <v>8.5</v>
      </c>
      <c r="K48" s="44" t="s">
        <v>63</v>
      </c>
      <c r="L48" s="43">
        <v>17.38</v>
      </c>
    </row>
    <row r="49" spans="1:12" ht="14.4">
      <c r="A49" s="23"/>
      <c r="B49" s="15"/>
      <c r="C49" s="11"/>
      <c r="D49" s="6" t="s">
        <v>23</v>
      </c>
      <c r="E49" s="42" t="s">
        <v>42</v>
      </c>
      <c r="F49" s="43">
        <v>30</v>
      </c>
      <c r="G49" s="43">
        <v>2.2999999999999998</v>
      </c>
      <c r="H49" s="43">
        <v>0.2</v>
      </c>
      <c r="I49" s="43">
        <v>14.8</v>
      </c>
      <c r="J49" s="43">
        <v>70.3</v>
      </c>
      <c r="K49" s="44" t="s">
        <v>53</v>
      </c>
      <c r="L49" s="43">
        <v>4</v>
      </c>
    </row>
    <row r="50" spans="1:12" ht="14.4">
      <c r="A50" s="23"/>
      <c r="B50" s="15"/>
      <c r="C50" s="11"/>
      <c r="D50" s="6"/>
      <c r="E50" s="42" t="s">
        <v>80</v>
      </c>
      <c r="F50" s="43">
        <v>45</v>
      </c>
      <c r="G50" s="43">
        <v>0.9</v>
      </c>
      <c r="H50" s="43">
        <v>3.2</v>
      </c>
      <c r="I50" s="43">
        <v>4.5999999999999996</v>
      </c>
      <c r="J50" s="43">
        <v>50.9</v>
      </c>
      <c r="K50" s="44" t="s">
        <v>81</v>
      </c>
      <c r="L50" s="43">
        <v>9.43</v>
      </c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>SUM(G44:G50)</f>
        <v>19.100000000000001</v>
      </c>
      <c r="H51" s="19">
        <f>SUM(H44:H50)</f>
        <v>16.399999999999999</v>
      </c>
      <c r="I51" s="19">
        <f>SUM(I44:I50)</f>
        <v>76.599999999999994</v>
      </c>
      <c r="J51" s="19">
        <f>SUM(J44:J50)</f>
        <v>531.19999999999993</v>
      </c>
      <c r="K51" s="25"/>
      <c r="L51" s="19">
        <f>SUM(L44:L50)</f>
        <v>92.13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530</v>
      </c>
      <c r="G62" s="32">
        <f>G51+G61</f>
        <v>19.100000000000001</v>
      </c>
      <c r="H62" s="32">
        <f>H51+H61</f>
        <v>16.399999999999999</v>
      </c>
      <c r="I62" s="32">
        <f>I51+I61</f>
        <v>76.599999999999994</v>
      </c>
      <c r="J62" s="32">
        <f>J51+J61</f>
        <v>531.19999999999993</v>
      </c>
      <c r="K62" s="32"/>
      <c r="L62" s="32">
        <f>L51+L61</f>
        <v>92.13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82</v>
      </c>
      <c r="F63" s="40">
        <v>150</v>
      </c>
      <c r="G63" s="40">
        <v>9.6999999999999993</v>
      </c>
      <c r="H63" s="40">
        <v>10.6</v>
      </c>
      <c r="I63" s="40">
        <v>4.8</v>
      </c>
      <c r="J63" s="40">
        <v>153.5</v>
      </c>
      <c r="K63" s="41" t="s">
        <v>60</v>
      </c>
      <c r="L63" s="40">
        <v>32.15</v>
      </c>
    </row>
    <row r="64" spans="1:12" ht="14.4">
      <c r="A64" s="23"/>
      <c r="B64" s="15"/>
      <c r="C64" s="11"/>
      <c r="D64" s="6"/>
      <c r="E64" s="42" t="s">
        <v>83</v>
      </c>
      <c r="F64" s="43">
        <v>15</v>
      </c>
      <c r="G64" s="43">
        <v>3.5</v>
      </c>
      <c r="H64" s="43">
        <v>4.4000000000000004</v>
      </c>
      <c r="I64" s="43">
        <v>0</v>
      </c>
      <c r="J64" s="43">
        <v>53.7</v>
      </c>
      <c r="K64" s="44" t="s">
        <v>62</v>
      </c>
      <c r="L64" s="43">
        <v>10.92</v>
      </c>
    </row>
    <row r="65" spans="1:12" ht="14.4">
      <c r="A65" s="23"/>
      <c r="B65" s="15"/>
      <c r="C65" s="11"/>
      <c r="D65" s="7" t="s">
        <v>22</v>
      </c>
      <c r="E65" s="42" t="s">
        <v>84</v>
      </c>
      <c r="F65" s="43">
        <v>200</v>
      </c>
      <c r="G65" s="43">
        <v>0.2</v>
      </c>
      <c r="H65" s="43">
        <v>0.2</v>
      </c>
      <c r="I65" s="43">
        <v>11</v>
      </c>
      <c r="J65" s="43">
        <v>46.7</v>
      </c>
      <c r="K65" s="44" t="s">
        <v>61</v>
      </c>
      <c r="L65" s="43">
        <v>13.46</v>
      </c>
    </row>
    <row r="66" spans="1:12" ht="14.4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2.2999999999999998</v>
      </c>
      <c r="H66" s="43">
        <v>0.2</v>
      </c>
      <c r="I66" s="43">
        <v>14.8</v>
      </c>
      <c r="J66" s="43">
        <v>70.3</v>
      </c>
      <c r="K66" s="44" t="s">
        <v>53</v>
      </c>
      <c r="L66" s="43">
        <v>4</v>
      </c>
    </row>
    <row r="67" spans="1:12" ht="14.4">
      <c r="A67" s="23"/>
      <c r="B67" s="15"/>
      <c r="C67" s="11"/>
      <c r="D67" s="7" t="s">
        <v>24</v>
      </c>
      <c r="E67" s="42" t="s">
        <v>85</v>
      </c>
      <c r="F67" s="43">
        <v>150</v>
      </c>
      <c r="G67" s="43">
        <v>2.2999999999999998</v>
      </c>
      <c r="H67" s="43">
        <v>0.8</v>
      </c>
      <c r="I67" s="43">
        <v>31.5</v>
      </c>
      <c r="J67" s="43">
        <v>141.80000000000001</v>
      </c>
      <c r="K67" s="44" t="s">
        <v>53</v>
      </c>
      <c r="L67" s="43">
        <v>37.5</v>
      </c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 t="s">
        <v>23</v>
      </c>
      <c r="E69" s="42" t="s">
        <v>43</v>
      </c>
      <c r="F69" s="43">
        <v>20</v>
      </c>
      <c r="G69" s="43">
        <v>1.3</v>
      </c>
      <c r="H69" s="43">
        <v>0.2</v>
      </c>
      <c r="I69" s="43">
        <v>6.7</v>
      </c>
      <c r="J69" s="43">
        <v>34.200000000000003</v>
      </c>
      <c r="K69" s="44" t="s">
        <v>53</v>
      </c>
      <c r="L69" s="43">
        <v>3</v>
      </c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>SUM(G63:G69)</f>
        <v>19.3</v>
      </c>
      <c r="H70" s="19">
        <f>SUM(H63:H69)</f>
        <v>16.399999999999999</v>
      </c>
      <c r="I70" s="19">
        <f>SUM(I63:I69)</f>
        <v>68.8</v>
      </c>
      <c r="J70" s="19">
        <f>SUM(J63:J69)</f>
        <v>500.2</v>
      </c>
      <c r="K70" s="25"/>
      <c r="L70" s="19">
        <f>SUM(L63:L69)</f>
        <v>101.03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565</v>
      </c>
      <c r="G81" s="32">
        <f>G70+G80</f>
        <v>19.3</v>
      </c>
      <c r="H81" s="32">
        <f>H70+H80</f>
        <v>16.399999999999999</v>
      </c>
      <c r="I81" s="32">
        <f>I70+I80</f>
        <v>68.8</v>
      </c>
      <c r="J81" s="32">
        <f>J70+J80</f>
        <v>500.2</v>
      </c>
      <c r="K81" s="32"/>
      <c r="L81" s="32">
        <f>L70+L80</f>
        <v>101.03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87</v>
      </c>
      <c r="F82" s="40">
        <v>90</v>
      </c>
      <c r="G82" s="40">
        <v>14.5</v>
      </c>
      <c r="H82" s="40">
        <v>9.9</v>
      </c>
      <c r="I82" s="40">
        <v>2.6</v>
      </c>
      <c r="J82" s="40">
        <v>157.6</v>
      </c>
      <c r="K82" s="41" t="s">
        <v>57</v>
      </c>
      <c r="L82" s="40">
        <v>35.42</v>
      </c>
    </row>
    <row r="83" spans="1:12" ht="14.4">
      <c r="A83" s="23"/>
      <c r="B83" s="15"/>
      <c r="C83" s="11"/>
      <c r="D83" s="6" t="s">
        <v>29</v>
      </c>
      <c r="E83" s="42" t="s">
        <v>49</v>
      </c>
      <c r="F83" s="43">
        <v>150</v>
      </c>
      <c r="G83" s="43">
        <v>3.1</v>
      </c>
      <c r="H83" s="43">
        <v>5.3</v>
      </c>
      <c r="I83" s="43">
        <v>19.8</v>
      </c>
      <c r="J83" s="43">
        <v>139.4</v>
      </c>
      <c r="K83" s="44" t="s">
        <v>59</v>
      </c>
      <c r="L83" s="43">
        <v>22.67</v>
      </c>
    </row>
    <row r="84" spans="1:12" ht="14.4">
      <c r="A84" s="23"/>
      <c r="B84" s="15"/>
      <c r="C84" s="11"/>
      <c r="D84" s="7" t="s">
        <v>22</v>
      </c>
      <c r="E84" s="42" t="s">
        <v>86</v>
      </c>
      <c r="F84" s="43">
        <v>200</v>
      </c>
      <c r="G84" s="43">
        <v>0.2</v>
      </c>
      <c r="H84" s="43">
        <v>0.1</v>
      </c>
      <c r="I84" s="43">
        <v>7.5</v>
      </c>
      <c r="J84" s="43">
        <v>31.7</v>
      </c>
      <c r="K84" s="44" t="s">
        <v>89</v>
      </c>
      <c r="L84" s="43">
        <v>4.09</v>
      </c>
    </row>
    <row r="85" spans="1:12" ht="14.4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53</v>
      </c>
      <c r="L85" s="43">
        <v>4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 t="s">
        <v>88</v>
      </c>
      <c r="F87" s="43">
        <v>80</v>
      </c>
      <c r="G87" s="43">
        <v>1.4</v>
      </c>
      <c r="H87" s="43">
        <v>4.3</v>
      </c>
      <c r="I87" s="43">
        <v>13.3</v>
      </c>
      <c r="J87" s="43">
        <v>97.8</v>
      </c>
      <c r="K87" s="44" t="s">
        <v>90</v>
      </c>
      <c r="L87" s="43">
        <v>15.06</v>
      </c>
    </row>
    <row r="88" spans="1:12" ht="14.4">
      <c r="A88" s="23"/>
      <c r="B88" s="15"/>
      <c r="C88" s="11"/>
      <c r="D88" s="6" t="s">
        <v>23</v>
      </c>
      <c r="E88" s="42" t="s">
        <v>43</v>
      </c>
      <c r="F88" s="43">
        <v>20</v>
      </c>
      <c r="G88" s="43">
        <v>1.3</v>
      </c>
      <c r="H88" s="43">
        <v>0.2</v>
      </c>
      <c r="I88" s="43">
        <v>6.7</v>
      </c>
      <c r="J88" s="43">
        <v>34.200000000000003</v>
      </c>
      <c r="K88" s="44" t="s">
        <v>53</v>
      </c>
      <c r="L88" s="43">
        <v>3</v>
      </c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>SUM(G82:G88)</f>
        <v>22.8</v>
      </c>
      <c r="H89" s="19">
        <f>SUM(H82:H88)</f>
        <v>19.999999999999996</v>
      </c>
      <c r="I89" s="19">
        <f>SUM(I82:I88)</f>
        <v>64.7</v>
      </c>
      <c r="J89" s="19">
        <f>SUM(J82:J88)</f>
        <v>531</v>
      </c>
      <c r="K89" s="25"/>
      <c r="L89" s="19">
        <f>SUM(L82:L88)</f>
        <v>84.240000000000009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570</v>
      </c>
      <c r="G100" s="32">
        <f>G89+G99</f>
        <v>22.8</v>
      </c>
      <c r="H100" s="32">
        <f>H89+H99</f>
        <v>19.999999999999996</v>
      </c>
      <c r="I100" s="32">
        <f>I89+I99</f>
        <v>64.7</v>
      </c>
      <c r="J100" s="32">
        <f>J89+J99</f>
        <v>531</v>
      </c>
      <c r="K100" s="32"/>
      <c r="L100" s="32">
        <f>L89+L99</f>
        <v>84.240000000000009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46</v>
      </c>
      <c r="F101" s="40">
        <v>200</v>
      </c>
      <c r="G101" s="40">
        <v>5</v>
      </c>
      <c r="H101" s="40">
        <v>5.9</v>
      </c>
      <c r="I101" s="40">
        <v>24</v>
      </c>
      <c r="J101" s="40">
        <v>168.9</v>
      </c>
      <c r="K101" s="41" t="s">
        <v>64</v>
      </c>
      <c r="L101" s="40">
        <v>16.48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1.6</v>
      </c>
      <c r="H103" s="43">
        <v>1.1000000000000001</v>
      </c>
      <c r="I103" s="43">
        <v>8.6</v>
      </c>
      <c r="J103" s="43">
        <v>50.9</v>
      </c>
      <c r="K103" s="44" t="s">
        <v>55</v>
      </c>
      <c r="L103" s="43">
        <v>5.51</v>
      </c>
    </row>
    <row r="104" spans="1:12" ht="14.4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</v>
      </c>
      <c r="H104" s="43">
        <v>0.2</v>
      </c>
      <c r="I104" s="43">
        <v>6.7</v>
      </c>
      <c r="J104" s="43">
        <v>34.200000000000003</v>
      </c>
      <c r="K104" s="44" t="s">
        <v>53</v>
      </c>
      <c r="L104" s="43">
        <v>3</v>
      </c>
    </row>
    <row r="105" spans="1:12" ht="14.4">
      <c r="A105" s="23"/>
      <c r="B105" s="15"/>
      <c r="C105" s="11"/>
      <c r="D105" s="7" t="s">
        <v>24</v>
      </c>
      <c r="E105" s="42" t="s">
        <v>85</v>
      </c>
      <c r="F105" s="43">
        <v>100</v>
      </c>
      <c r="G105" s="43">
        <v>1.5</v>
      </c>
      <c r="H105" s="43">
        <v>0.2</v>
      </c>
      <c r="I105" s="43">
        <v>21.8</v>
      </c>
      <c r="J105" s="43">
        <v>95</v>
      </c>
      <c r="K105" s="44" t="s">
        <v>53</v>
      </c>
      <c r="L105" s="43">
        <v>25</v>
      </c>
    </row>
    <row r="106" spans="1:12" ht="14.4">
      <c r="A106" s="23"/>
      <c r="B106" s="15"/>
      <c r="C106" s="11"/>
      <c r="D106" s="6"/>
      <c r="E106" s="42" t="s">
        <v>91</v>
      </c>
      <c r="F106" s="43">
        <v>60</v>
      </c>
      <c r="G106" s="43">
        <v>4.8</v>
      </c>
      <c r="H106" s="43">
        <v>8.4</v>
      </c>
      <c r="I106" s="43">
        <v>33.6</v>
      </c>
      <c r="J106" s="43">
        <v>229.2</v>
      </c>
      <c r="K106" s="44" t="s">
        <v>53</v>
      </c>
      <c r="L106" s="43">
        <v>20</v>
      </c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4.4">
      <c r="A109" s="24"/>
      <c r="B109" s="17"/>
      <c r="C109" s="8"/>
      <c r="D109" s="18" t="s">
        <v>33</v>
      </c>
      <c r="E109" s="9"/>
      <c r="F109" s="19">
        <f>SUM(F101:F108)</f>
        <v>580</v>
      </c>
      <c r="G109" s="19">
        <f>SUM(G101:G108)</f>
        <v>14.2</v>
      </c>
      <c r="H109" s="19">
        <f>SUM(H101:H108)</f>
        <v>15.8</v>
      </c>
      <c r="I109" s="19">
        <f>SUM(I101:I108)</f>
        <v>94.700000000000017</v>
      </c>
      <c r="J109" s="19">
        <f>SUM(J101:J108)</f>
        <v>578.20000000000005</v>
      </c>
      <c r="K109" s="25"/>
      <c r="L109" s="19">
        <f>SUM(L101:L108)</f>
        <v>69.990000000000009</v>
      </c>
    </row>
    <row r="110" spans="1:12" ht="14.4">
      <c r="A110" s="26">
        <f>A101</f>
        <v>2</v>
      </c>
      <c r="B110" s="13">
        <f>B101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>SUM(G110:G118)</f>
        <v>0</v>
      </c>
      <c r="H119" s="19">
        <f>SUM(H110:H118)</f>
        <v>0</v>
      </c>
      <c r="I119" s="19">
        <f>SUM(I110:I118)</f>
        <v>0</v>
      </c>
      <c r="J119" s="19">
        <f>SUM(J110:J118)</f>
        <v>0</v>
      </c>
      <c r="K119" s="25"/>
      <c r="L119" s="19">
        <f>SUM(L110:L118)</f>
        <v>0</v>
      </c>
    </row>
    <row r="120" spans="1:12" ht="14.4">
      <c r="A120" s="29">
        <f>A101</f>
        <v>2</v>
      </c>
      <c r="B120" s="30">
        <f>B101</f>
        <v>1</v>
      </c>
      <c r="C120" s="54" t="s">
        <v>4</v>
      </c>
      <c r="D120" s="55"/>
      <c r="E120" s="31"/>
      <c r="F120" s="32">
        <f>F109+F119</f>
        <v>580</v>
      </c>
      <c r="G120" s="32">
        <f>G109+G119</f>
        <v>14.2</v>
      </c>
      <c r="H120" s="32">
        <f>H109+H119</f>
        <v>15.8</v>
      </c>
      <c r="I120" s="32">
        <f>I109+I119</f>
        <v>94.700000000000017</v>
      </c>
      <c r="J120" s="32">
        <f>J109+J119</f>
        <v>578.20000000000005</v>
      </c>
      <c r="K120" s="32"/>
      <c r="L120" s="32">
        <f>L109+L119</f>
        <v>69.990000000000009</v>
      </c>
    </row>
    <row r="121" spans="1:12" ht="14.4">
      <c r="A121" s="14">
        <v>2</v>
      </c>
      <c r="B121" s="15">
        <v>2</v>
      </c>
      <c r="C121" s="22" t="s">
        <v>20</v>
      </c>
      <c r="D121" s="5" t="s">
        <v>21</v>
      </c>
      <c r="E121" s="39" t="s">
        <v>92</v>
      </c>
      <c r="F121" s="40">
        <v>95</v>
      </c>
      <c r="G121" s="40">
        <v>18.100000000000001</v>
      </c>
      <c r="H121" s="40">
        <v>4.0999999999999996</v>
      </c>
      <c r="I121" s="40">
        <v>12.7</v>
      </c>
      <c r="J121" s="40">
        <v>160.19999999999999</v>
      </c>
      <c r="K121" s="41" t="s">
        <v>95</v>
      </c>
      <c r="L121" s="40">
        <v>34.56</v>
      </c>
    </row>
    <row r="122" spans="1:12" ht="14.4">
      <c r="A122" s="14"/>
      <c r="B122" s="15"/>
      <c r="C122" s="11"/>
      <c r="D122" s="6" t="s">
        <v>29</v>
      </c>
      <c r="E122" s="42" t="s">
        <v>50</v>
      </c>
      <c r="F122" s="43">
        <v>150</v>
      </c>
      <c r="G122" s="43">
        <v>2.9</v>
      </c>
      <c r="H122" s="43">
        <v>7.5</v>
      </c>
      <c r="I122" s="43">
        <v>13.6</v>
      </c>
      <c r="J122" s="43">
        <v>133.30000000000001</v>
      </c>
      <c r="K122" s="44" t="s">
        <v>58</v>
      </c>
      <c r="L122" s="43">
        <v>19.809999999999999</v>
      </c>
    </row>
    <row r="123" spans="1:12" ht="14.4">
      <c r="A123" s="14"/>
      <c r="B123" s="15"/>
      <c r="C123" s="11"/>
      <c r="D123" s="7" t="s">
        <v>22</v>
      </c>
      <c r="E123" s="42" t="s">
        <v>93</v>
      </c>
      <c r="F123" s="43">
        <v>200</v>
      </c>
      <c r="G123" s="43">
        <v>0.2</v>
      </c>
      <c r="H123" s="43">
        <v>0</v>
      </c>
      <c r="I123" s="43">
        <v>8</v>
      </c>
      <c r="J123" s="43">
        <v>33</v>
      </c>
      <c r="K123" s="44" t="s">
        <v>96</v>
      </c>
      <c r="L123" s="43">
        <v>9.9499999999999993</v>
      </c>
    </row>
    <row r="124" spans="1:12" ht="14.4">
      <c r="A124" s="14"/>
      <c r="B124" s="15"/>
      <c r="C124" s="11"/>
      <c r="D124" s="7" t="s">
        <v>23</v>
      </c>
      <c r="E124" s="42" t="s">
        <v>42</v>
      </c>
      <c r="F124" s="43">
        <v>30</v>
      </c>
      <c r="G124" s="43">
        <v>2.2999999999999998</v>
      </c>
      <c r="H124" s="43">
        <v>0.2</v>
      </c>
      <c r="I124" s="43">
        <v>14.8</v>
      </c>
      <c r="J124" s="43">
        <v>70.3</v>
      </c>
      <c r="K124" s="44" t="s">
        <v>53</v>
      </c>
      <c r="L124" s="43">
        <v>4</v>
      </c>
    </row>
    <row r="125" spans="1:12" ht="14.4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 t="s">
        <v>94</v>
      </c>
      <c r="F126" s="43">
        <v>35</v>
      </c>
      <c r="G126" s="43">
        <v>0.1</v>
      </c>
      <c r="H126" s="43">
        <v>0</v>
      </c>
      <c r="I126" s="43">
        <v>22.8</v>
      </c>
      <c r="J126" s="43">
        <v>91.6</v>
      </c>
      <c r="K126" s="44" t="s">
        <v>53</v>
      </c>
      <c r="L126" s="43">
        <v>10.5</v>
      </c>
    </row>
    <row r="127" spans="1:12" ht="14.4">
      <c r="A127" s="14"/>
      <c r="B127" s="15"/>
      <c r="C127" s="11"/>
      <c r="D127" s="6" t="s">
        <v>23</v>
      </c>
      <c r="E127" s="42" t="s">
        <v>43</v>
      </c>
      <c r="F127" s="43">
        <v>20</v>
      </c>
      <c r="G127" s="43">
        <v>1.3</v>
      </c>
      <c r="H127" s="43">
        <v>0.2</v>
      </c>
      <c r="I127" s="43">
        <v>6.7</v>
      </c>
      <c r="J127" s="43">
        <v>34.200000000000003</v>
      </c>
      <c r="K127" s="44" t="s">
        <v>53</v>
      </c>
      <c r="L127" s="43">
        <v>3</v>
      </c>
    </row>
    <row r="128" spans="1:12" ht="14.4">
      <c r="A128" s="16"/>
      <c r="B128" s="17"/>
      <c r="C128" s="8"/>
      <c r="D128" s="18" t="s">
        <v>33</v>
      </c>
      <c r="E128" s="9"/>
      <c r="F128" s="19">
        <f>SUM(F121:F127)</f>
        <v>530</v>
      </c>
      <c r="G128" s="19">
        <f>SUM(G121:G127)</f>
        <v>24.900000000000002</v>
      </c>
      <c r="H128" s="19">
        <f>SUM(H121:H127)</f>
        <v>11.999999999999998</v>
      </c>
      <c r="I128" s="19">
        <f>SUM(I121:I127)</f>
        <v>78.599999999999994</v>
      </c>
      <c r="J128" s="19">
        <f>SUM(J121:J127)</f>
        <v>522.6</v>
      </c>
      <c r="K128" s="25"/>
      <c r="L128" s="19">
        <f>SUM(L121:L127)</f>
        <v>81.820000000000007</v>
      </c>
    </row>
    <row r="129" spans="1:12" ht="14.4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4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>SUM(G129:G137)</f>
        <v>0</v>
      </c>
      <c r="H138" s="19">
        <f>SUM(H129:H137)</f>
        <v>0</v>
      </c>
      <c r="I138" s="19">
        <f>SUM(I129:I137)</f>
        <v>0</v>
      </c>
      <c r="J138" s="19">
        <f>SUM(J129:J137)</f>
        <v>0</v>
      </c>
      <c r="K138" s="25"/>
      <c r="L138" s="19">
        <f>SUM(L129:L137)</f>
        <v>0</v>
      </c>
    </row>
    <row r="139" spans="1:12" ht="14.4">
      <c r="A139" s="33">
        <f>A121</f>
        <v>2</v>
      </c>
      <c r="B139" s="33">
        <f>B121</f>
        <v>2</v>
      </c>
      <c r="C139" s="54" t="s">
        <v>4</v>
      </c>
      <c r="D139" s="55"/>
      <c r="E139" s="31"/>
      <c r="F139" s="32">
        <f>F128+F138</f>
        <v>530</v>
      </c>
      <c r="G139" s="32">
        <f>G128+G138</f>
        <v>24.900000000000002</v>
      </c>
      <c r="H139" s="32">
        <f>H128+H138</f>
        <v>11.999999999999998</v>
      </c>
      <c r="I139" s="32">
        <f>I128+I138</f>
        <v>78.599999999999994</v>
      </c>
      <c r="J139" s="32">
        <f>J128+J138</f>
        <v>522.6</v>
      </c>
      <c r="K139" s="32"/>
      <c r="L139" s="32">
        <f>L128+L138</f>
        <v>81.820000000000007</v>
      </c>
    </row>
    <row r="140" spans="1:12" ht="14.4">
      <c r="A140" s="20">
        <v>2</v>
      </c>
      <c r="B140" s="21">
        <v>3</v>
      </c>
      <c r="C140" s="22" t="s">
        <v>20</v>
      </c>
      <c r="D140" s="5" t="s">
        <v>21</v>
      </c>
      <c r="E140" s="39" t="s">
        <v>97</v>
      </c>
      <c r="F140" s="40">
        <v>200</v>
      </c>
      <c r="G140" s="40">
        <v>15.3</v>
      </c>
      <c r="H140" s="40">
        <v>9.1999999999999993</v>
      </c>
      <c r="I140" s="40">
        <v>31.1</v>
      </c>
      <c r="J140" s="40">
        <v>267.89999999999998</v>
      </c>
      <c r="K140" s="41" t="s">
        <v>100</v>
      </c>
      <c r="L140" s="40">
        <v>46.17</v>
      </c>
    </row>
    <row r="141" spans="1:12" ht="14.4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4.4">
      <c r="A142" s="23"/>
      <c r="B142" s="15"/>
      <c r="C142" s="11"/>
      <c r="D142" s="7" t="s">
        <v>22</v>
      </c>
      <c r="E142" s="42" t="s">
        <v>98</v>
      </c>
      <c r="F142" s="43">
        <v>200</v>
      </c>
      <c r="G142" s="43">
        <v>5.8</v>
      </c>
      <c r="H142" s="43">
        <v>6.4</v>
      </c>
      <c r="I142" s="43">
        <v>9.4</v>
      </c>
      <c r="J142" s="43">
        <v>118.4</v>
      </c>
      <c r="K142" s="44" t="s">
        <v>53</v>
      </c>
      <c r="L142" s="43">
        <v>16</v>
      </c>
    </row>
    <row r="143" spans="1:12" ht="15.75" customHeight="1">
      <c r="A143" s="23"/>
      <c r="B143" s="15"/>
      <c r="C143" s="11"/>
      <c r="D143" s="7" t="s">
        <v>23</v>
      </c>
      <c r="E143" s="42" t="s">
        <v>42</v>
      </c>
      <c r="F143" s="43">
        <v>30</v>
      </c>
      <c r="G143" s="43">
        <v>2.2999999999999998</v>
      </c>
      <c r="H143" s="43">
        <v>0.2</v>
      </c>
      <c r="I143" s="43">
        <v>14.8</v>
      </c>
      <c r="J143" s="43">
        <v>70.3</v>
      </c>
      <c r="K143" s="44" t="s">
        <v>53</v>
      </c>
      <c r="L143" s="43">
        <v>4</v>
      </c>
    </row>
    <row r="144" spans="1:12" ht="14.4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 t="s">
        <v>99</v>
      </c>
      <c r="F145" s="43">
        <v>60</v>
      </c>
      <c r="G145" s="43">
        <v>0.3</v>
      </c>
      <c r="H145" s="43">
        <v>0</v>
      </c>
      <c r="I145" s="43">
        <v>43.1</v>
      </c>
      <c r="J145" s="43">
        <v>173.8</v>
      </c>
      <c r="K145" s="44" t="s">
        <v>53</v>
      </c>
      <c r="L145" s="43">
        <v>18</v>
      </c>
    </row>
    <row r="146" spans="1:12" ht="14.4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4">
      <c r="A147" s="23"/>
      <c r="B147" s="15"/>
      <c r="C147" s="11"/>
      <c r="D147" s="6" t="s">
        <v>23</v>
      </c>
      <c r="E147" s="42" t="s">
        <v>43</v>
      </c>
      <c r="F147" s="43">
        <v>20</v>
      </c>
      <c r="G147" s="43">
        <v>1.3</v>
      </c>
      <c r="H147" s="43">
        <v>0.2</v>
      </c>
      <c r="I147" s="43">
        <v>6.7</v>
      </c>
      <c r="J147" s="43">
        <v>34.200000000000003</v>
      </c>
      <c r="K147" s="44" t="s">
        <v>53</v>
      </c>
      <c r="L147" s="43">
        <v>3</v>
      </c>
    </row>
    <row r="148" spans="1:12" ht="14.4">
      <c r="A148" s="24"/>
      <c r="B148" s="17"/>
      <c r="C148" s="8"/>
      <c r="D148" s="18" t="s">
        <v>33</v>
      </c>
      <c r="E148" s="9"/>
      <c r="F148" s="19">
        <f>SUM(F140:F147)</f>
        <v>510</v>
      </c>
      <c r="G148" s="19">
        <f>SUM(G140:G147)</f>
        <v>25.000000000000004</v>
      </c>
      <c r="H148" s="19">
        <f>SUM(H140:H147)</f>
        <v>15.999999999999998</v>
      </c>
      <c r="I148" s="19">
        <f>SUM(I140:I147)</f>
        <v>105.10000000000001</v>
      </c>
      <c r="J148" s="19">
        <f>SUM(J140:J147)</f>
        <v>664.6</v>
      </c>
      <c r="K148" s="25"/>
      <c r="L148" s="19">
        <f>SUM(L140:L147)</f>
        <v>87.17</v>
      </c>
    </row>
    <row r="149" spans="1:12" ht="14.4">
      <c r="A149" s="26">
        <f>A140</f>
        <v>2</v>
      </c>
      <c r="B149" s="13">
        <f>B140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28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4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4.4">
      <c r="A158" s="24"/>
      <c r="B158" s="17"/>
      <c r="C158" s="8"/>
      <c r="D158" s="18" t="s">
        <v>33</v>
      </c>
      <c r="E158" s="9"/>
      <c r="F158" s="19">
        <f>SUM(F149:F157)</f>
        <v>0</v>
      </c>
      <c r="G158" s="19">
        <f>SUM(G149:G157)</f>
        <v>0</v>
      </c>
      <c r="H158" s="19">
        <f>SUM(H149:H157)</f>
        <v>0</v>
      </c>
      <c r="I158" s="19">
        <f>SUM(I149:I157)</f>
        <v>0</v>
      </c>
      <c r="J158" s="19">
        <f>SUM(J149:J157)</f>
        <v>0</v>
      </c>
      <c r="K158" s="25"/>
      <c r="L158" s="19">
        <f>SUM(L149:L157)</f>
        <v>0</v>
      </c>
    </row>
    <row r="159" spans="1:12" ht="14.4">
      <c r="A159" s="29">
        <f>A140</f>
        <v>2</v>
      </c>
      <c r="B159" s="30">
        <f>B140</f>
        <v>3</v>
      </c>
      <c r="C159" s="54" t="s">
        <v>4</v>
      </c>
      <c r="D159" s="55"/>
      <c r="E159" s="31"/>
      <c r="F159" s="32">
        <f>F148+F158</f>
        <v>510</v>
      </c>
      <c r="G159" s="32">
        <f>G148+G158</f>
        <v>25.000000000000004</v>
      </c>
      <c r="H159" s="32">
        <f>H148+H158</f>
        <v>15.999999999999998</v>
      </c>
      <c r="I159" s="32">
        <f>I148+I158</f>
        <v>105.10000000000001</v>
      </c>
      <c r="J159" s="32">
        <f>J148+J158</f>
        <v>664.6</v>
      </c>
      <c r="K159" s="32"/>
      <c r="L159" s="32">
        <f>L148+L158</f>
        <v>87.17</v>
      </c>
    </row>
    <row r="160" spans="1:12" ht="14.4">
      <c r="A160" s="20">
        <v>2</v>
      </c>
      <c r="B160" s="21">
        <v>4</v>
      </c>
      <c r="C160" s="22" t="s">
        <v>20</v>
      </c>
      <c r="D160" s="5" t="s">
        <v>21</v>
      </c>
      <c r="E160" s="39" t="s">
        <v>101</v>
      </c>
      <c r="F160" s="40">
        <v>75</v>
      </c>
      <c r="G160" s="40">
        <v>13.7</v>
      </c>
      <c r="H160" s="40">
        <v>13</v>
      </c>
      <c r="I160" s="40">
        <v>12.3</v>
      </c>
      <c r="J160" s="40">
        <v>221.4</v>
      </c>
      <c r="K160" s="41" t="s">
        <v>105</v>
      </c>
      <c r="L160" s="40">
        <v>36.54</v>
      </c>
    </row>
    <row r="161" spans="1:12" ht="14.4">
      <c r="A161" s="23"/>
      <c r="B161" s="15"/>
      <c r="C161" s="11"/>
      <c r="D161" s="6" t="s">
        <v>29</v>
      </c>
      <c r="E161" s="42" t="s">
        <v>102</v>
      </c>
      <c r="F161" s="43">
        <v>100</v>
      </c>
      <c r="G161" s="43">
        <v>2.9</v>
      </c>
      <c r="H161" s="43">
        <v>3.5</v>
      </c>
      <c r="I161" s="43">
        <v>20.3</v>
      </c>
      <c r="J161" s="43">
        <v>124.7</v>
      </c>
      <c r="K161" s="44" t="s">
        <v>106</v>
      </c>
      <c r="L161" s="43">
        <v>7.25</v>
      </c>
    </row>
    <row r="162" spans="1:12" ht="14.4">
      <c r="A162" s="23"/>
      <c r="B162" s="15"/>
      <c r="C162" s="11"/>
      <c r="D162" s="7" t="s">
        <v>22</v>
      </c>
      <c r="E162" s="42" t="s">
        <v>103</v>
      </c>
      <c r="F162" s="43">
        <v>200</v>
      </c>
      <c r="G162" s="43">
        <v>0.5</v>
      </c>
      <c r="H162" s="43">
        <v>0</v>
      </c>
      <c r="I162" s="43">
        <v>19.8</v>
      </c>
      <c r="J162" s="43">
        <v>81</v>
      </c>
      <c r="K162" s="44" t="s">
        <v>107</v>
      </c>
      <c r="L162" s="43">
        <v>8.9499999999999993</v>
      </c>
    </row>
    <row r="163" spans="1:12" ht="14.4">
      <c r="A163" s="23"/>
      <c r="B163" s="15"/>
      <c r="C163" s="11"/>
      <c r="D163" s="7" t="s">
        <v>23</v>
      </c>
      <c r="E163" s="42" t="s">
        <v>42</v>
      </c>
      <c r="F163" s="43">
        <v>30</v>
      </c>
      <c r="G163" s="43">
        <v>2.2999999999999998</v>
      </c>
      <c r="H163" s="43">
        <v>0.2</v>
      </c>
      <c r="I163" s="43">
        <v>14.8</v>
      </c>
      <c r="J163" s="43">
        <v>70.3</v>
      </c>
      <c r="K163" s="44" t="s">
        <v>53</v>
      </c>
      <c r="L163" s="43">
        <v>4</v>
      </c>
    </row>
    <row r="164" spans="1:12" ht="14.4">
      <c r="A164" s="23"/>
      <c r="B164" s="15"/>
      <c r="C164" s="11"/>
      <c r="D164" s="7" t="s">
        <v>29</v>
      </c>
      <c r="E164" s="42" t="s">
        <v>104</v>
      </c>
      <c r="F164" s="43">
        <v>50</v>
      </c>
      <c r="G164" s="43">
        <v>1.2</v>
      </c>
      <c r="H164" s="43">
        <v>1.5</v>
      </c>
      <c r="I164" s="43">
        <v>4.9000000000000004</v>
      </c>
      <c r="J164" s="43">
        <v>37.799999999999997</v>
      </c>
      <c r="K164" s="44" t="s">
        <v>108</v>
      </c>
      <c r="L164" s="43">
        <v>10.14</v>
      </c>
    </row>
    <row r="165" spans="1:12" ht="14.4">
      <c r="A165" s="23"/>
      <c r="B165" s="15"/>
      <c r="C165" s="11"/>
      <c r="D165" s="6" t="s">
        <v>44</v>
      </c>
      <c r="E165" s="42" t="s">
        <v>45</v>
      </c>
      <c r="F165" s="43">
        <v>30</v>
      </c>
      <c r="G165" s="43">
        <v>0.2</v>
      </c>
      <c r="H165" s="43">
        <v>0.03</v>
      </c>
      <c r="I165" s="43">
        <v>1.0900000000000001</v>
      </c>
      <c r="J165" s="43">
        <v>4</v>
      </c>
      <c r="K165" s="44" t="s">
        <v>63</v>
      </c>
      <c r="L165" s="43">
        <v>17.38</v>
      </c>
    </row>
    <row r="166" spans="1:12" ht="14.4">
      <c r="A166" s="23"/>
      <c r="B166" s="15"/>
      <c r="C166" s="11"/>
      <c r="D166" s="6" t="s">
        <v>23</v>
      </c>
      <c r="E166" s="42" t="s">
        <v>43</v>
      </c>
      <c r="F166" s="43">
        <v>20</v>
      </c>
      <c r="G166" s="43">
        <v>1.3</v>
      </c>
      <c r="H166" s="43">
        <v>0.2</v>
      </c>
      <c r="I166" s="43">
        <v>6.7</v>
      </c>
      <c r="J166" s="43">
        <v>34.200000000000003</v>
      </c>
      <c r="K166" s="44" t="s">
        <v>53</v>
      </c>
      <c r="L166" s="43">
        <v>3</v>
      </c>
    </row>
    <row r="167" spans="1:12" ht="14.4">
      <c r="A167" s="24"/>
      <c r="B167" s="17"/>
      <c r="C167" s="8"/>
      <c r="D167" s="18" t="s">
        <v>33</v>
      </c>
      <c r="E167" s="9"/>
      <c r="F167" s="19">
        <f>SUM(F160:F166)</f>
        <v>505</v>
      </c>
      <c r="G167" s="19">
        <f>SUM(G160:G166)</f>
        <v>22.099999999999998</v>
      </c>
      <c r="H167" s="19">
        <f>SUM(H160:H166)</f>
        <v>18.43</v>
      </c>
      <c r="I167" s="19">
        <f>SUM(I160:I166)</f>
        <v>79.890000000000015</v>
      </c>
      <c r="J167" s="19">
        <f>SUM(J160:J166)</f>
        <v>573.40000000000009</v>
      </c>
      <c r="K167" s="25"/>
      <c r="L167" s="19">
        <f>SUM(L160:L166)</f>
        <v>87.259999999999991</v>
      </c>
    </row>
    <row r="168" spans="1:12" ht="14.4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28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7" t="s">
        <v>31</v>
      </c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4.4">
      <c r="A177" s="24"/>
      <c r="B177" s="17"/>
      <c r="C177" s="8"/>
      <c r="D177" s="18" t="s">
        <v>33</v>
      </c>
      <c r="E177" s="9"/>
      <c r="F177" s="19">
        <f>SUM(F168:F176)</f>
        <v>0</v>
      </c>
      <c r="G177" s="19">
        <f>SUM(G168:G176)</f>
        <v>0</v>
      </c>
      <c r="H177" s="19">
        <f>SUM(H168:H176)</f>
        <v>0</v>
      </c>
      <c r="I177" s="19">
        <f>SUM(I168:I176)</f>
        <v>0</v>
      </c>
      <c r="J177" s="19">
        <f>SUM(J168:J176)</f>
        <v>0</v>
      </c>
      <c r="K177" s="25"/>
      <c r="L177" s="19">
        <f>SUM(L168:L176)</f>
        <v>0</v>
      </c>
    </row>
    <row r="178" spans="1:12" ht="14.4">
      <c r="A178" s="29">
        <f>A160</f>
        <v>2</v>
      </c>
      <c r="B178" s="30">
        <f>B160</f>
        <v>4</v>
      </c>
      <c r="C178" s="54" t="s">
        <v>4</v>
      </c>
      <c r="D178" s="55"/>
      <c r="E178" s="31"/>
      <c r="F178" s="32">
        <f>F167+F177</f>
        <v>505</v>
      </c>
      <c r="G178" s="32">
        <f>G167+G177</f>
        <v>22.099999999999998</v>
      </c>
      <c r="H178" s="32">
        <f>H167+H177</f>
        <v>18.43</v>
      </c>
      <c r="I178" s="32">
        <f>I167+I177</f>
        <v>79.890000000000015</v>
      </c>
      <c r="J178" s="32">
        <f>J167+J177</f>
        <v>573.40000000000009</v>
      </c>
      <c r="K178" s="32"/>
      <c r="L178" s="32">
        <f>L167+L177</f>
        <v>87.259999999999991</v>
      </c>
    </row>
    <row r="179" spans="1:12" ht="14.4">
      <c r="A179" s="20">
        <v>2</v>
      </c>
      <c r="B179" s="21">
        <v>5</v>
      </c>
      <c r="C179" s="22" t="s">
        <v>20</v>
      </c>
      <c r="D179" s="5" t="s">
        <v>21</v>
      </c>
      <c r="E179" s="39" t="s">
        <v>109</v>
      </c>
      <c r="F179" s="40">
        <v>90</v>
      </c>
      <c r="G179" s="40">
        <v>12.5</v>
      </c>
      <c r="H179" s="40">
        <v>6.7</v>
      </c>
      <c r="I179" s="40">
        <v>5.7</v>
      </c>
      <c r="J179" s="40">
        <v>132.5</v>
      </c>
      <c r="K179" s="41" t="s">
        <v>111</v>
      </c>
      <c r="L179" s="40">
        <v>28.36</v>
      </c>
    </row>
    <row r="180" spans="1:12" ht="14.4">
      <c r="A180" s="23"/>
      <c r="B180" s="15"/>
      <c r="C180" s="11"/>
      <c r="D180" s="6"/>
      <c r="E180" s="42" t="s">
        <v>52</v>
      </c>
      <c r="F180" s="43">
        <v>150</v>
      </c>
      <c r="G180" s="43">
        <v>4.7</v>
      </c>
      <c r="H180" s="43">
        <v>6.2</v>
      </c>
      <c r="I180" s="43">
        <v>26.5</v>
      </c>
      <c r="J180" s="43">
        <v>180.7</v>
      </c>
      <c r="K180" s="44" t="s">
        <v>56</v>
      </c>
      <c r="L180" s="43">
        <v>12.86</v>
      </c>
    </row>
    <row r="181" spans="1:12" ht="14.4">
      <c r="A181" s="23"/>
      <c r="B181" s="15"/>
      <c r="C181" s="11"/>
      <c r="D181" s="7" t="s">
        <v>22</v>
      </c>
      <c r="E181" s="42" t="s">
        <v>41</v>
      </c>
      <c r="F181" s="43">
        <v>200</v>
      </c>
      <c r="G181" s="43">
        <v>3.9</v>
      </c>
      <c r="H181" s="43">
        <v>2.9</v>
      </c>
      <c r="I181" s="43">
        <v>11.2</v>
      </c>
      <c r="J181" s="43">
        <v>86</v>
      </c>
      <c r="K181" s="44" t="s">
        <v>54</v>
      </c>
      <c r="L181" s="43">
        <v>13.41</v>
      </c>
    </row>
    <row r="182" spans="1:12" ht="14.4">
      <c r="A182" s="23"/>
      <c r="B182" s="15"/>
      <c r="C182" s="11"/>
      <c r="D182" s="7" t="s">
        <v>23</v>
      </c>
      <c r="E182" s="42" t="s">
        <v>42</v>
      </c>
      <c r="F182" s="43">
        <v>30</v>
      </c>
      <c r="G182" s="43">
        <v>2.2999999999999998</v>
      </c>
      <c r="H182" s="43">
        <v>0.2</v>
      </c>
      <c r="I182" s="43">
        <v>14.8</v>
      </c>
      <c r="J182" s="43">
        <v>70.3</v>
      </c>
      <c r="K182" s="44" t="s">
        <v>53</v>
      </c>
      <c r="L182" s="43">
        <v>4</v>
      </c>
    </row>
    <row r="183" spans="1:12" ht="14.4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4.4">
      <c r="A184" s="23"/>
      <c r="B184" s="15"/>
      <c r="C184" s="11"/>
      <c r="D184" s="6" t="s">
        <v>44</v>
      </c>
      <c r="E184" s="42" t="s">
        <v>110</v>
      </c>
      <c r="F184" s="43">
        <v>30</v>
      </c>
      <c r="G184" s="43">
        <v>0.26</v>
      </c>
      <c r="H184" s="43">
        <v>0.06</v>
      </c>
      <c r="I184" s="43">
        <v>1.18</v>
      </c>
      <c r="J184" s="43">
        <v>5</v>
      </c>
      <c r="K184" s="44" t="s">
        <v>112</v>
      </c>
      <c r="L184" s="43">
        <v>17.38</v>
      </c>
    </row>
    <row r="185" spans="1:12" ht="14.4">
      <c r="A185" s="23"/>
      <c r="B185" s="15"/>
      <c r="C185" s="11"/>
      <c r="D185" s="6" t="s">
        <v>23</v>
      </c>
      <c r="E185" s="42" t="s">
        <v>43</v>
      </c>
      <c r="F185" s="43">
        <v>20</v>
      </c>
      <c r="G185" s="43">
        <v>1.3</v>
      </c>
      <c r="H185" s="43">
        <v>0.2</v>
      </c>
      <c r="I185" s="43">
        <v>6.7</v>
      </c>
      <c r="J185" s="43">
        <v>34.200000000000003</v>
      </c>
      <c r="K185" s="44" t="s">
        <v>53</v>
      </c>
      <c r="L185" s="43">
        <v>3</v>
      </c>
    </row>
    <row r="186" spans="1:12" ht="15.75" customHeight="1">
      <c r="A186" s="24"/>
      <c r="B186" s="17"/>
      <c r="C186" s="8"/>
      <c r="D186" s="18" t="s">
        <v>33</v>
      </c>
      <c r="E186" s="9"/>
      <c r="F186" s="19">
        <f>SUM(F179:F185)</f>
        <v>520</v>
      </c>
      <c r="G186" s="19">
        <f>SUM(G179:G185)</f>
        <v>24.96</v>
      </c>
      <c r="H186" s="19">
        <f>SUM(H179:H185)</f>
        <v>16.259999999999998</v>
      </c>
      <c r="I186" s="19">
        <f>SUM(I179:I185)</f>
        <v>66.08</v>
      </c>
      <c r="J186" s="19">
        <f>SUM(J179:J185)</f>
        <v>508.7</v>
      </c>
      <c r="K186" s="25"/>
      <c r="L186" s="19">
        <f>SUM(L179:L185)</f>
        <v>79.009999999999991</v>
      </c>
    </row>
    <row r="187" spans="1:12" ht="14.4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4">
      <c r="A196" s="24"/>
      <c r="B196" s="17"/>
      <c r="C196" s="8"/>
      <c r="D196" s="18" t="s">
        <v>33</v>
      </c>
      <c r="E196" s="9"/>
      <c r="F196" s="19">
        <f>SUM(F187:F195)</f>
        <v>0</v>
      </c>
      <c r="G196" s="19">
        <f>SUM(G187:G195)</f>
        <v>0</v>
      </c>
      <c r="H196" s="19">
        <f>SUM(H187:H195)</f>
        <v>0</v>
      </c>
      <c r="I196" s="19">
        <f>SUM(I187:I195)</f>
        <v>0</v>
      </c>
      <c r="J196" s="19">
        <f>SUM(J187:J195)</f>
        <v>0</v>
      </c>
      <c r="K196" s="25"/>
      <c r="L196" s="19">
        <f>SUM(L187:L195)</f>
        <v>0</v>
      </c>
    </row>
    <row r="197" spans="1:12" ht="14.4">
      <c r="A197" s="29">
        <f>A179</f>
        <v>2</v>
      </c>
      <c r="B197" s="30">
        <f>B179</f>
        <v>5</v>
      </c>
      <c r="C197" s="54" t="s">
        <v>4</v>
      </c>
      <c r="D197" s="55"/>
      <c r="E197" s="31"/>
      <c r="F197" s="32">
        <f>F186+F196</f>
        <v>520</v>
      </c>
      <c r="G197" s="32">
        <f>G186+G196</f>
        <v>24.96</v>
      </c>
      <c r="H197" s="32">
        <f>H186+H196</f>
        <v>16.259999999999998</v>
      </c>
      <c r="I197" s="32">
        <f>I186+I196</f>
        <v>66.08</v>
      </c>
      <c r="J197" s="32">
        <f>J186+J196</f>
        <v>508.7</v>
      </c>
      <c r="K197" s="32"/>
      <c r="L197" s="32">
        <f>L186+L196</f>
        <v>79.009999999999991</v>
      </c>
    </row>
    <row r="198" spans="1:12">
      <c r="A198" s="27"/>
      <c r="B198" s="28"/>
      <c r="C198" s="56" t="s">
        <v>5</v>
      </c>
      <c r="D198" s="56"/>
      <c r="E198" s="56"/>
      <c r="F198" s="34">
        <f>(F24+F43+F62+F81+F100+F120+F139+F159+F178+F197)/(IF(F24=0,0,1)+IF(F43=0,0,1)+IF(F62=0,0,1)+IF(F81=0,0,1)+IF(F100=0,0,1)+IF(F120=0,0,1)+IF(F139=0,0,1)+IF(F159=0,0,1)+IF(F178=0,0,1)+IF(F197=0,0,1))</f>
        <v>535</v>
      </c>
      <c r="G198" s="34">
        <f>(G24+G43+G62+G81+G100+G120+G139+G159+G178+G197)/(IF(G24=0,0,1)+IF(G43=0,0,1)+IF(G62=0,0,1)+IF(G81=0,0,1)+IF(G100=0,0,1)+IF(G120=0,0,1)+IF(G139=0,0,1)+IF(G159=0,0,1)+IF(G178=0,0,1)+IF(G197=0,0,1))</f>
        <v>22.096</v>
      </c>
      <c r="H198" s="34">
        <f>(H24+H43+H62+H81+H100+H120+H139+H159+H178+H197)/(IF(H24=0,0,1)+IF(H43=0,0,1)+IF(H62=0,0,1)+IF(H81=0,0,1)+IF(H100=0,0,1)+IF(H120=0,0,1)+IF(H139=0,0,1)+IF(H159=0,0,1)+IF(H178=0,0,1)+IF(H197=0,0,1))</f>
        <v>17.738999999999997</v>
      </c>
      <c r="I198" s="34">
        <f>(I24+I43+I62+I81+I100+I120+I139+I159+I178+I197)/(IF(I24=0,0,1)+IF(I43=0,0,1)+IF(I62=0,0,1)+IF(I81=0,0,1)+IF(I100=0,0,1)+IF(I120=0,0,1)+IF(I139=0,0,1)+IF(I159=0,0,1)+IF(I178=0,0,1)+IF(I197=0,0,1))</f>
        <v>75.680000000000007</v>
      </c>
      <c r="J198" s="34">
        <f>(J24+J43+J62+J81+J100+J120+J139+J159+J178+J197)/(IF(J24=0,0,1)+IF(J43=0,0,1)+IF(J62=0,0,1)+IF(J81=0,0,1)+IF(J100=0,0,1)+IF(J120=0,0,1)+IF(J139=0,0,1)+IF(J159=0,0,1)+IF(J178=0,0,1)+IF(J197=0,0,1))</f>
        <v>551.48800000000006</v>
      </c>
      <c r="K198" s="34"/>
      <c r="L198" s="34">
        <f>(L24+L43+L62+L81+L100+L120+L139+L159+L178+L197)/(IF(L24=0,0,1)+IF(L43=0,0,1)+IF(L62=0,0,1)+IF(L81=0,0,1)+IF(L100=0,0,1)+IF(L120=0,0,1)+IF(L139=0,0,1)+IF(L159=0,0,1)+IF(L178=0,0,1)+IF(L197=0,0,1))</f>
        <v>84.89</v>
      </c>
    </row>
  </sheetData>
  <mergeCells count="14">
    <mergeCell ref="C100:D100"/>
    <mergeCell ref="C24:D24"/>
    <mergeCell ref="C198:E198"/>
    <mergeCell ref="C197:D197"/>
    <mergeCell ref="C120:D120"/>
    <mergeCell ref="C139:D139"/>
    <mergeCell ref="C159:D159"/>
    <mergeCell ref="C178:D178"/>
    <mergeCell ref="C1:E1"/>
    <mergeCell ref="H1:K1"/>
    <mergeCell ref="H2:K2"/>
    <mergeCell ref="C43:D43"/>
    <mergeCell ref="C62:D62"/>
    <mergeCell ref="C81:D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dcterms:created xsi:type="dcterms:W3CDTF">2022-05-16T14:23:56Z</dcterms:created>
  <dcterms:modified xsi:type="dcterms:W3CDTF">2024-04-02T07:58:45Z</dcterms:modified>
</cp:coreProperties>
</file>